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Korpilahden alueseurakunta\Talous\Toteumat 31.12.2017\"/>
    </mc:Choice>
  </mc:AlternateContent>
  <bookViews>
    <workbookView xWindow="0" yWindow="0" windowWidth="28800" windowHeight="12300"/>
  </bookViews>
  <sheets>
    <sheet name="0ANALYSIS_PATTERN (1)" sheetId="1" r:id="rId1"/>
  </sheets>
  <calcPr calcId="162913"/>
</workbook>
</file>

<file path=xl/calcChain.xml><?xml version="1.0" encoding="utf-8"?>
<calcChain xmlns="http://schemas.openxmlformats.org/spreadsheetml/2006/main">
  <c r="H79" i="1" l="1"/>
  <c r="G79" i="1"/>
  <c r="F79" i="1"/>
  <c r="D79" i="1"/>
</calcChain>
</file>

<file path=xl/sharedStrings.xml><?xml version="1.0" encoding="utf-8"?>
<sst xmlns="http://schemas.openxmlformats.org/spreadsheetml/2006/main" count="160" uniqueCount="160">
  <si>
    <t>Tuloslaskelmaosa toteumavertailu tilitaso</t>
  </si>
  <si>
    <t>Pääkirjatili</t>
  </si>
  <si>
    <t>TP edellinen vuosi
2016</t>
  </si>
  <si>
    <t>TA kuluva
2017</t>
  </si>
  <si>
    <t>TA muutokset
2017</t>
  </si>
  <si>
    <t>TA yhteensä
2017</t>
  </si>
  <si>
    <t>Toteuma
2017</t>
  </si>
  <si>
    <t>Yli-ali</t>
  </si>
  <si>
    <t>T-%</t>
  </si>
  <si>
    <t>312000</t>
  </si>
  <si>
    <t>Ruoka- ja kahvimyyntituotot</t>
  </si>
  <si>
    <t>312400</t>
  </si>
  <si>
    <t>Kioskimyyntituotot</t>
  </si>
  <si>
    <t>312600</t>
  </si>
  <si>
    <t>Käsiohjelmatuotot</t>
  </si>
  <si>
    <t>312700</t>
  </si>
  <si>
    <t>Kirjatuotot</t>
  </si>
  <si>
    <t>314900</t>
  </si>
  <si>
    <t>Muut myyntituotot</t>
  </si>
  <si>
    <t>317000</t>
  </si>
  <si>
    <t>Ruoka- ja kahvimaksut</t>
  </si>
  <si>
    <t>318000</t>
  </si>
  <si>
    <t>Leirimaksut</t>
  </si>
  <si>
    <t>319000</t>
  </si>
  <si>
    <t>Retki- ja matkamaksut</t>
  </si>
  <si>
    <t>319200</t>
  </si>
  <si>
    <t>Kurssimaksut</t>
  </si>
  <si>
    <t>319400</t>
  </si>
  <si>
    <t>Kerhomaksut</t>
  </si>
  <si>
    <t>319900</t>
  </si>
  <si>
    <t>Seurakuntatyön muut maksut</t>
  </si>
  <si>
    <t>324000</t>
  </si>
  <si>
    <t>Henkilöstöltä perittävät ruokamaksut</t>
  </si>
  <si>
    <t>325000</t>
  </si>
  <si>
    <t>Muut maksut ja korvaukset</t>
  </si>
  <si>
    <t>362000</t>
  </si>
  <si>
    <t>Jumalanpalveluskolehdit</t>
  </si>
  <si>
    <t>365000</t>
  </si>
  <si>
    <t>Myyjäistuotot</t>
  </si>
  <si>
    <t>367000</t>
  </si>
  <si>
    <t>Muut lahjoitustuotot</t>
  </si>
  <si>
    <t>390000</t>
  </si>
  <si>
    <t>Sis. ruokamaksutuotot</t>
  </si>
  <si>
    <t>405000</t>
  </si>
  <si>
    <t>Erilliskorvaukset</t>
  </si>
  <si>
    <t>408100</t>
  </si>
  <si>
    <t>Asiantuntijapalkkiot</t>
  </si>
  <si>
    <t>408200</t>
  </si>
  <si>
    <t>Kerhonohjaajien palkkiot</t>
  </si>
  <si>
    <t>408300</t>
  </si>
  <si>
    <t>Esiintymispalkkiot</t>
  </si>
  <si>
    <t>408400</t>
  </si>
  <si>
    <t>Toimituspalkkiot</t>
  </si>
  <si>
    <t>408700</t>
  </si>
  <si>
    <t>Palkkiot</t>
  </si>
  <si>
    <t>408900</t>
  </si>
  <si>
    <t>Muut palkat, palkkiot ja veronalaiset suoritukset</t>
  </si>
  <si>
    <t>430000</t>
  </si>
  <si>
    <t>Postipalvelut</t>
  </si>
  <si>
    <t>431000</t>
  </si>
  <si>
    <t>Puhelinpalvelut</t>
  </si>
  <si>
    <t>431100</t>
  </si>
  <si>
    <t>Painatukset</t>
  </si>
  <si>
    <t>431200</t>
  </si>
  <si>
    <t>Ilmoitukset</t>
  </si>
  <si>
    <t>433600</t>
  </si>
  <si>
    <t>Pesulapalvelut</t>
  </si>
  <si>
    <t>436000</t>
  </si>
  <si>
    <t>Koneiden ja laitteiden kunnossapitopalvelut</t>
  </si>
  <si>
    <t>437000</t>
  </si>
  <si>
    <t>Matkakustannukset (kotimaa, virkamatkat)</t>
  </si>
  <si>
    <t>437100</t>
  </si>
  <si>
    <t>Matkakustannukset (kotimaa, koulutus)</t>
  </si>
  <si>
    <t>437200</t>
  </si>
  <si>
    <t>Matkakorvaus muille kuin omalle henkilökunnalle</t>
  </si>
  <si>
    <t>437400</t>
  </si>
  <si>
    <t>Majoituspalvelut, henkilöstö</t>
  </si>
  <si>
    <t>437500</t>
  </si>
  <si>
    <t>Majoituspalvelut, muut</t>
  </si>
  <si>
    <t>437600</t>
  </si>
  <si>
    <t>Ravitsemuspalvelut, henkilöstö</t>
  </si>
  <si>
    <t>437700</t>
  </si>
  <si>
    <t>Ravitsemuspalvelut, muut</t>
  </si>
  <si>
    <t>438600</t>
  </si>
  <si>
    <t>Kuljetuspalvelu muille kuin omalle henkilöstölle</t>
  </si>
  <si>
    <t>439000</t>
  </si>
  <si>
    <t>Koulutuspalvelut, henkilöstö</t>
  </si>
  <si>
    <t>439100</t>
  </si>
  <si>
    <t>Koulutuspalvelut, muut</t>
  </si>
  <si>
    <t>439300</t>
  </si>
  <si>
    <t>Työterveyshuolto</t>
  </si>
  <si>
    <t>440000</t>
  </si>
  <si>
    <t>Asiantuntijapalvelut</t>
  </si>
  <si>
    <t>440300</t>
  </si>
  <si>
    <t>Mainonta- ja markkinointipalvelut</t>
  </si>
  <si>
    <t>440500</t>
  </si>
  <si>
    <t>Musiikki- ja ohjelmapalvelut</t>
  </si>
  <si>
    <t>447000</t>
  </si>
  <si>
    <t>Muut palvelut</t>
  </si>
  <si>
    <t>448100</t>
  </si>
  <si>
    <t>Sis. ruokapalvelukulut</t>
  </si>
  <si>
    <t>448200</t>
  </si>
  <si>
    <t>Sis. leirimaksukulut</t>
  </si>
  <si>
    <t>448800</t>
  </si>
  <si>
    <t>Sis. majoituskulut</t>
  </si>
  <si>
    <t>448900</t>
  </si>
  <si>
    <t>Sis. kopiointimaksukulut</t>
  </si>
  <si>
    <t>449400</t>
  </si>
  <si>
    <t>Sis. muut kulut</t>
  </si>
  <si>
    <t>453000</t>
  </si>
  <si>
    <t>Rakennusten ja huoneistojen vuokrat</t>
  </si>
  <si>
    <t>458000</t>
  </si>
  <si>
    <t>Muut vuokrat</t>
  </si>
  <si>
    <t>461000</t>
  </si>
  <si>
    <t>Tietokoneet ja muut it-laitteet</t>
  </si>
  <si>
    <t>462000</t>
  </si>
  <si>
    <t>Muut koneet ja laitteet</t>
  </si>
  <si>
    <t>464000</t>
  </si>
  <si>
    <t>Toimistotarvikkeet</t>
  </si>
  <si>
    <t>466000</t>
  </si>
  <si>
    <t>Tulostus- ja kopiointimateriaali</t>
  </si>
  <si>
    <t>466500</t>
  </si>
  <si>
    <t>Työvälineet ja työkalut</t>
  </si>
  <si>
    <t>467000</t>
  </si>
  <si>
    <t>Elintarvikkeet</t>
  </si>
  <si>
    <t>467500</t>
  </si>
  <si>
    <t>Keittiön oheistarvikkeet</t>
  </si>
  <si>
    <t>472600</t>
  </si>
  <si>
    <t>Kukat</t>
  </si>
  <si>
    <t>472700</t>
  </si>
  <si>
    <t>Kynttilät</t>
  </si>
  <si>
    <t>472800</t>
  </si>
  <si>
    <t>Vaatteisto</t>
  </si>
  <si>
    <t>472900</t>
  </si>
  <si>
    <t>Suojavaatteet</t>
  </si>
  <si>
    <t>473000</t>
  </si>
  <si>
    <t>Ehtoollistarvikkeet</t>
  </si>
  <si>
    <t>473100</t>
  </si>
  <si>
    <t>Opetusvälineet ja kerhotarvikkeet</t>
  </si>
  <si>
    <t>473200</t>
  </si>
  <si>
    <t>Kuva- ja äänimateriaali</t>
  </si>
  <si>
    <t>473300</t>
  </si>
  <si>
    <t>Kirjat</t>
  </si>
  <si>
    <t>473400</t>
  </si>
  <si>
    <t>Lehdet</t>
  </si>
  <si>
    <t>473500</t>
  </si>
  <si>
    <t>Toimituslahjat</t>
  </si>
  <si>
    <t>473700</t>
  </si>
  <si>
    <t>Henkilökunnan muistamiset</t>
  </si>
  <si>
    <t>473800</t>
  </si>
  <si>
    <t>Lahjaesineet ja huomionosoitukset</t>
  </si>
  <si>
    <t>474000</t>
  </si>
  <si>
    <t>Muut aineet, tarvikkeet ja tavarat</t>
  </si>
  <si>
    <t>483000</t>
  </si>
  <si>
    <t>Diakonia-avustukset</t>
  </si>
  <si>
    <t>489000</t>
  </si>
  <si>
    <t>Muut avustukset</t>
  </si>
  <si>
    <t>496000</t>
  </si>
  <si>
    <t>Muut kulut</t>
  </si>
  <si>
    <t>31.12.2017 Korpilahti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</si>
</sst>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8" formatCode="#,##0.00;\-#,##0.00;#,##0.00;@"/>
    <numFmt numFmtId="169" formatCode="#,##0.0;\-#,##0.0;#,##0.0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000000"/>
      <name val="Arial"/>
      <family val="2"/>
    </font>
    <font>
      <sz val="10"/>
      <color theme="1"/>
      <name val="Calibri"/>
      <family val="2"/>
      <scheme val="minor"/>
    </font>
    <font>
      <sz val="8"/>
      <color rgb="FF00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C6C4C4"/>
        <bgColor indexed="64"/>
      </patternFill>
    </fill>
    <fill>
      <patternFill patternType="solid">
        <fgColor rgb="FFD5E3F2"/>
        <bgColor indexed="64"/>
      </patternFill>
    </fill>
    <fill>
      <patternFill patternType="solid">
        <fgColor rgb="FFE9EEF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AEAEAE"/>
      </left>
      <right style="medium">
        <color rgb="FFAEAEAE"/>
      </right>
      <top style="medium">
        <color rgb="FFAEAEAE"/>
      </top>
      <bottom style="medium">
        <color rgb="FFAEAEAE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49" fontId="18" fillId="33" borderId="0" xfId="0" applyNumberFormat="1" applyFont="1" applyFill="1" applyAlignment="1">
      <alignment wrapText="1"/>
    </xf>
    <xf numFmtId="0" fontId="19" fillId="0" borderId="0" xfId="0" applyFont="1" applyAlignment="1">
      <alignment wrapText="1"/>
    </xf>
    <xf numFmtId="49" fontId="20" fillId="34" borderId="10" xfId="0" applyNumberFormat="1" applyFont="1" applyFill="1" applyBorder="1" applyAlignment="1">
      <alignment horizontal="left" vertical="center" wrapText="1"/>
    </xf>
    <xf numFmtId="49" fontId="20" fillId="34" borderId="10" xfId="0" applyNumberFormat="1" applyFont="1" applyFill="1" applyBorder="1" applyAlignment="1">
      <alignment horizontal="right" vertical="center" wrapText="1"/>
    </xf>
    <xf numFmtId="49" fontId="20" fillId="35" borderId="10" xfId="0" applyNumberFormat="1" applyFont="1" applyFill="1" applyBorder="1" applyAlignment="1">
      <alignment horizontal="left" vertical="center" wrapText="1" indent="6"/>
    </xf>
    <xf numFmtId="49" fontId="20" fillId="35" borderId="10" xfId="0" applyNumberFormat="1" applyFont="1" applyFill="1" applyBorder="1" applyAlignment="1">
      <alignment horizontal="left" vertical="center" wrapText="1"/>
    </xf>
    <xf numFmtId="168" fontId="20" fillId="33" borderId="10" xfId="0" applyNumberFormat="1" applyFont="1" applyFill="1" applyBorder="1" applyAlignment="1">
      <alignment horizontal="right" vertical="center" wrapText="1"/>
    </xf>
    <xf numFmtId="0" fontId="20" fillId="33" borderId="10" xfId="0" applyFont="1" applyFill="1" applyBorder="1" applyAlignment="1">
      <alignment horizontal="right" vertical="center" wrapText="1"/>
    </xf>
    <xf numFmtId="169" fontId="20" fillId="33" borderId="10" xfId="0" applyNumberFormat="1" applyFont="1" applyFill="1" applyBorder="1" applyAlignment="1">
      <alignment horizontal="right" vertical="center" wrapText="1"/>
    </xf>
    <xf numFmtId="168" fontId="20" fillId="36" borderId="10" xfId="0" applyNumberFormat="1" applyFont="1" applyFill="1" applyBorder="1" applyAlignment="1">
      <alignment horizontal="right" vertical="center" wrapText="1"/>
    </xf>
    <xf numFmtId="0" fontId="20" fillId="36" borderId="10" xfId="0" applyFont="1" applyFill="1" applyBorder="1" applyAlignment="1">
      <alignment horizontal="right" vertical="center" wrapText="1"/>
    </xf>
    <xf numFmtId="169" fontId="20" fillId="36" borderId="10" xfId="0" applyNumberFormat="1" applyFont="1" applyFill="1" applyBorder="1" applyAlignment="1">
      <alignment horizontal="right" vertical="center" wrapText="1"/>
    </xf>
    <xf numFmtId="49" fontId="20" fillId="35" borderId="10" xfId="0" applyNumberFormat="1" applyFont="1" applyFill="1" applyBorder="1" applyAlignment="1">
      <alignment horizontal="left" vertical="center" wrapText="1" indent="7"/>
    </xf>
    <xf numFmtId="168" fontId="0" fillId="0" borderId="0" xfId="0" applyNumberFormat="1"/>
    <xf numFmtId="168" fontId="0" fillId="37" borderId="0" xfId="0" applyNumberFormat="1" applyFill="1"/>
    <xf numFmtId="168" fontId="6" fillId="2" borderId="0" xfId="6" applyNumberFormat="1"/>
    <xf numFmtId="168" fontId="0" fillId="8" borderId="8" xfId="15" applyNumberFormat="1" applyFont="1"/>
  </cellXfs>
  <cellStyles count="42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showGridLines="0" tabSelected="1" topLeftCell="A49" workbookViewId="0">
      <selection activeCell="N60" sqref="N60"/>
    </sheetView>
  </sheetViews>
  <sheetFormatPr defaultRowHeight="15" x14ac:dyDescent="0.25"/>
  <cols>
    <col min="1" max="1" width="34.85546875" bestFit="1" customWidth="1"/>
    <col min="2" max="2" width="34.140625" bestFit="1" customWidth="1"/>
    <col min="3" max="3" width="18.140625" bestFit="1" customWidth="1"/>
    <col min="4" max="4" width="12.42578125" bestFit="1" customWidth="1"/>
    <col min="5" max="5" width="15.140625" bestFit="1" customWidth="1"/>
    <col min="6" max="6" width="13.140625" bestFit="1" customWidth="1"/>
    <col min="7" max="7" width="11.42578125" bestFit="1" customWidth="1"/>
    <col min="8" max="8" width="7.85546875" customWidth="1"/>
    <col min="9" max="9" width="6.140625" customWidth="1"/>
  </cols>
  <sheetData>
    <row r="1" spans="1:9" x14ac:dyDescent="0.25">
      <c r="A1" s="1" t="s">
        <v>0</v>
      </c>
    </row>
    <row r="2" spans="1:9" ht="15.75" thickBot="1" x14ac:dyDescent="0.3">
      <c r="A2" s="2" t="s">
        <v>159</v>
      </c>
    </row>
    <row r="3" spans="1:9" ht="23.25" thickBot="1" x14ac:dyDescent="0.3">
      <c r="A3" s="3" t="s">
        <v>1</v>
      </c>
      <c r="B3" s="4"/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</row>
    <row r="4" spans="1:9" ht="15.75" thickBot="1" x14ac:dyDescent="0.3">
      <c r="A4" s="5" t="s">
        <v>9</v>
      </c>
      <c r="B4" s="6" t="s">
        <v>10</v>
      </c>
      <c r="C4" s="7">
        <v>-959.4</v>
      </c>
      <c r="D4" s="7">
        <v>-100</v>
      </c>
      <c r="E4" s="8"/>
      <c r="F4" s="7">
        <v>-100</v>
      </c>
      <c r="G4" s="7">
        <v>-222.37</v>
      </c>
      <c r="H4" s="7">
        <v>122.37</v>
      </c>
      <c r="I4" s="9">
        <v>222.37</v>
      </c>
    </row>
    <row r="5" spans="1:9" ht="15.75" thickBot="1" x14ac:dyDescent="0.3">
      <c r="A5" s="5" t="s">
        <v>11</v>
      </c>
      <c r="B5" s="6" t="s">
        <v>12</v>
      </c>
      <c r="C5" s="10">
        <v>-76.45</v>
      </c>
      <c r="D5" s="10">
        <v>-100</v>
      </c>
      <c r="E5" s="11"/>
      <c r="F5" s="10">
        <v>-100</v>
      </c>
      <c r="G5" s="11"/>
      <c r="H5" s="10">
        <v>-100</v>
      </c>
      <c r="I5" s="11"/>
    </row>
    <row r="6" spans="1:9" ht="15.75" thickBot="1" x14ac:dyDescent="0.3">
      <c r="A6" s="5" t="s">
        <v>13</v>
      </c>
      <c r="B6" s="6" t="s">
        <v>14</v>
      </c>
      <c r="C6" s="7">
        <v>-704.07</v>
      </c>
      <c r="D6" s="8"/>
      <c r="E6" s="8"/>
      <c r="F6" s="8"/>
      <c r="G6" s="8"/>
      <c r="H6" s="8"/>
      <c r="I6" s="8"/>
    </row>
    <row r="7" spans="1:9" ht="15.75" thickBot="1" x14ac:dyDescent="0.3">
      <c r="A7" s="5" t="s">
        <v>15</v>
      </c>
      <c r="B7" s="6" t="s">
        <v>16</v>
      </c>
      <c r="C7" s="10">
        <v>-41.5</v>
      </c>
      <c r="D7" s="11"/>
      <c r="E7" s="11"/>
      <c r="F7" s="11"/>
      <c r="G7" s="11"/>
      <c r="H7" s="11"/>
      <c r="I7" s="11"/>
    </row>
    <row r="8" spans="1:9" ht="15.75" thickBot="1" x14ac:dyDescent="0.3">
      <c r="A8" s="5" t="s">
        <v>17</v>
      </c>
      <c r="B8" s="6" t="s">
        <v>18</v>
      </c>
      <c r="C8" s="8"/>
      <c r="D8" s="7">
        <v>-100</v>
      </c>
      <c r="E8" s="8"/>
      <c r="F8" s="7">
        <v>-100</v>
      </c>
      <c r="G8" s="7">
        <v>-125</v>
      </c>
      <c r="H8" s="7">
        <v>25</v>
      </c>
      <c r="I8" s="9">
        <v>125</v>
      </c>
    </row>
    <row r="9" spans="1:9" ht="15.75" thickBot="1" x14ac:dyDescent="0.3">
      <c r="A9" s="5" t="s">
        <v>19</v>
      </c>
      <c r="B9" s="6" t="s">
        <v>20</v>
      </c>
      <c r="C9" s="7">
        <v>-2450.17</v>
      </c>
      <c r="D9" s="7">
        <v>-2080</v>
      </c>
      <c r="E9" s="8"/>
      <c r="F9" s="7">
        <v>-2080</v>
      </c>
      <c r="G9" s="7">
        <v>-2415.1999999999998</v>
      </c>
      <c r="H9" s="7">
        <v>335.2</v>
      </c>
      <c r="I9" s="9">
        <v>116.11538461538461</v>
      </c>
    </row>
    <row r="10" spans="1:9" ht="15.75" thickBot="1" x14ac:dyDescent="0.3">
      <c r="A10" s="5" t="s">
        <v>21</v>
      </c>
      <c r="B10" s="6" t="s">
        <v>22</v>
      </c>
      <c r="C10" s="10">
        <v>-819</v>
      </c>
      <c r="D10" s="10">
        <v>-1810</v>
      </c>
      <c r="E10" s="11"/>
      <c r="F10" s="10">
        <v>-1810</v>
      </c>
      <c r="G10" s="10">
        <v>-624</v>
      </c>
      <c r="H10" s="10">
        <v>-1186</v>
      </c>
      <c r="I10" s="12">
        <v>34.475138121546962</v>
      </c>
    </row>
    <row r="11" spans="1:9" ht="15.75" thickBot="1" x14ac:dyDescent="0.3">
      <c r="A11" s="5" t="s">
        <v>23</v>
      </c>
      <c r="B11" s="6" t="s">
        <v>24</v>
      </c>
      <c r="C11" s="7">
        <v>-1305</v>
      </c>
      <c r="D11" s="7">
        <v>-2710</v>
      </c>
      <c r="E11" s="8"/>
      <c r="F11" s="7">
        <v>-2710</v>
      </c>
      <c r="G11" s="7">
        <v>-1474.5</v>
      </c>
      <c r="H11" s="7">
        <v>-1235.5</v>
      </c>
      <c r="I11" s="9">
        <v>54.40959409594096</v>
      </c>
    </row>
    <row r="12" spans="1:9" ht="15.75" thickBot="1" x14ac:dyDescent="0.3">
      <c r="A12" s="5" t="s">
        <v>25</v>
      </c>
      <c r="B12" s="6" t="s">
        <v>26</v>
      </c>
      <c r="C12" s="11"/>
      <c r="D12" s="10">
        <v>-300</v>
      </c>
      <c r="E12" s="11"/>
      <c r="F12" s="10">
        <v>-300</v>
      </c>
      <c r="G12" s="11"/>
      <c r="H12" s="10">
        <v>-300</v>
      </c>
      <c r="I12" s="11"/>
    </row>
    <row r="13" spans="1:9" ht="15.75" thickBot="1" x14ac:dyDescent="0.3">
      <c r="A13" s="5" t="s">
        <v>27</v>
      </c>
      <c r="B13" s="6" t="s">
        <v>28</v>
      </c>
      <c r="C13" s="7">
        <v>-96</v>
      </c>
      <c r="D13" s="7">
        <v>-300</v>
      </c>
      <c r="E13" s="8"/>
      <c r="F13" s="7">
        <v>-300</v>
      </c>
      <c r="G13" s="7">
        <v>-100</v>
      </c>
      <c r="H13" s="7">
        <v>-200</v>
      </c>
      <c r="I13" s="9">
        <v>33.333333333333336</v>
      </c>
    </row>
    <row r="14" spans="1:9" ht="15.75" thickBot="1" x14ac:dyDescent="0.3">
      <c r="A14" s="5" t="s">
        <v>29</v>
      </c>
      <c r="B14" s="6" t="s">
        <v>30</v>
      </c>
      <c r="C14" s="10">
        <v>-124.59</v>
      </c>
      <c r="D14" s="11"/>
      <c r="E14" s="11"/>
      <c r="F14" s="11"/>
      <c r="G14" s="11"/>
      <c r="H14" s="11"/>
      <c r="I14" s="11"/>
    </row>
    <row r="15" spans="1:9" ht="15.75" thickBot="1" x14ac:dyDescent="0.3">
      <c r="A15" s="5" t="s">
        <v>31</v>
      </c>
      <c r="B15" s="6" t="s">
        <v>32</v>
      </c>
      <c r="C15" s="7">
        <v>-364.46</v>
      </c>
      <c r="D15" s="7">
        <v>-50</v>
      </c>
      <c r="E15" s="8"/>
      <c r="F15" s="7">
        <v>-50</v>
      </c>
      <c r="G15" s="7">
        <v>-604.12</v>
      </c>
      <c r="H15" s="7">
        <v>554.12</v>
      </c>
      <c r="I15" s="9">
        <v>1208.24</v>
      </c>
    </row>
    <row r="16" spans="1:9" ht="15.75" thickBot="1" x14ac:dyDescent="0.3">
      <c r="A16" s="5" t="s">
        <v>33</v>
      </c>
      <c r="B16" s="6" t="s">
        <v>34</v>
      </c>
      <c r="C16" s="10">
        <v>-25</v>
      </c>
      <c r="D16" s="11"/>
      <c r="E16" s="11"/>
      <c r="F16" s="11"/>
      <c r="G16" s="10">
        <v>-69.900000000000006</v>
      </c>
      <c r="H16" s="10">
        <v>69.900000000000006</v>
      </c>
      <c r="I16" s="12">
        <v>0</v>
      </c>
    </row>
    <row r="17" spans="1:9" ht="15.75" thickBot="1" x14ac:dyDescent="0.3">
      <c r="A17" s="5" t="s">
        <v>35</v>
      </c>
      <c r="B17" s="6" t="s">
        <v>36</v>
      </c>
      <c r="C17" s="10">
        <v>-1030.3800000000001</v>
      </c>
      <c r="D17" s="10">
        <v>-550</v>
      </c>
      <c r="E17" s="11"/>
      <c r="F17" s="10">
        <v>-550</v>
      </c>
      <c r="G17" s="10">
        <v>-730.77</v>
      </c>
      <c r="H17" s="10">
        <v>180.77</v>
      </c>
      <c r="I17" s="12">
        <v>132.86727272727273</v>
      </c>
    </row>
    <row r="18" spans="1:9" ht="15.75" thickBot="1" x14ac:dyDescent="0.3">
      <c r="A18" s="5" t="s">
        <v>37</v>
      </c>
      <c r="B18" s="6" t="s">
        <v>38</v>
      </c>
      <c r="C18" s="8"/>
      <c r="D18" s="7">
        <v>-300</v>
      </c>
      <c r="E18" s="8"/>
      <c r="F18" s="7">
        <v>-300</v>
      </c>
      <c r="G18" s="8"/>
      <c r="H18" s="7">
        <v>-300</v>
      </c>
      <c r="I18" s="8"/>
    </row>
    <row r="19" spans="1:9" ht="15.75" thickBot="1" x14ac:dyDescent="0.3">
      <c r="A19" s="5" t="s">
        <v>39</v>
      </c>
      <c r="B19" s="6" t="s">
        <v>40</v>
      </c>
      <c r="C19" s="10">
        <v>-280</v>
      </c>
      <c r="D19" s="10">
        <v>-180</v>
      </c>
      <c r="E19" s="11"/>
      <c r="F19" s="10">
        <v>-180</v>
      </c>
      <c r="G19" s="10">
        <v>-540</v>
      </c>
      <c r="H19" s="10">
        <v>360</v>
      </c>
      <c r="I19" s="12">
        <v>300</v>
      </c>
    </row>
    <row r="20" spans="1:9" ht="15.75" thickBot="1" x14ac:dyDescent="0.3">
      <c r="A20" s="5" t="s">
        <v>41</v>
      </c>
      <c r="B20" s="6" t="s">
        <v>42</v>
      </c>
      <c r="C20" s="11"/>
      <c r="D20" s="11"/>
      <c r="E20" s="11"/>
      <c r="F20" s="11"/>
      <c r="G20" s="10">
        <v>-127.5</v>
      </c>
      <c r="H20" s="10">
        <v>127.5</v>
      </c>
      <c r="I20" s="12">
        <v>0</v>
      </c>
    </row>
    <row r="21" spans="1:9" ht="15.75" thickBot="1" x14ac:dyDescent="0.3">
      <c r="A21" s="13" t="s">
        <v>43</v>
      </c>
      <c r="B21" s="6" t="s">
        <v>44</v>
      </c>
      <c r="C21" s="7">
        <v>530.71</v>
      </c>
      <c r="D21" s="8"/>
      <c r="E21" s="8"/>
      <c r="F21" s="8"/>
      <c r="G21" s="7">
        <v>800.56</v>
      </c>
      <c r="H21" s="7">
        <v>-800.56</v>
      </c>
      <c r="I21" s="9">
        <v>0</v>
      </c>
    </row>
    <row r="22" spans="1:9" ht="15.75" thickBot="1" x14ac:dyDescent="0.3">
      <c r="A22" s="13" t="s">
        <v>45</v>
      </c>
      <c r="B22" s="6" t="s">
        <v>46</v>
      </c>
      <c r="C22" s="11"/>
      <c r="D22" s="10">
        <v>380</v>
      </c>
      <c r="E22" s="11"/>
      <c r="F22" s="10">
        <v>380</v>
      </c>
      <c r="G22" s="11"/>
      <c r="H22" s="10">
        <v>380</v>
      </c>
      <c r="I22" s="11"/>
    </row>
    <row r="23" spans="1:9" ht="15.75" thickBot="1" x14ac:dyDescent="0.3">
      <c r="A23" s="13" t="s">
        <v>47</v>
      </c>
      <c r="B23" s="6" t="s">
        <v>48</v>
      </c>
      <c r="C23" s="7">
        <v>771</v>
      </c>
      <c r="D23" s="7">
        <v>730</v>
      </c>
      <c r="E23" s="8"/>
      <c r="F23" s="7">
        <v>730</v>
      </c>
      <c r="G23" s="7">
        <v>450</v>
      </c>
      <c r="H23" s="7">
        <v>280</v>
      </c>
      <c r="I23" s="9">
        <v>61.643835616438359</v>
      </c>
    </row>
    <row r="24" spans="1:9" ht="15.75" thickBot="1" x14ac:dyDescent="0.3">
      <c r="A24" s="13" t="s">
        <v>49</v>
      </c>
      <c r="B24" s="6" t="s">
        <v>50</v>
      </c>
      <c r="C24" s="10">
        <v>1000</v>
      </c>
      <c r="D24" s="10">
        <v>1100</v>
      </c>
      <c r="E24" s="11"/>
      <c r="F24" s="10">
        <v>1100</v>
      </c>
      <c r="G24" s="10">
        <v>531.64</v>
      </c>
      <c r="H24" s="10">
        <v>568.36</v>
      </c>
      <c r="I24" s="12">
        <v>48.330909090909088</v>
      </c>
    </row>
    <row r="25" spans="1:9" ht="15.75" thickBot="1" x14ac:dyDescent="0.3">
      <c r="A25" s="13" t="s">
        <v>51</v>
      </c>
      <c r="B25" s="6" t="s">
        <v>52</v>
      </c>
      <c r="C25" s="7">
        <v>695</v>
      </c>
      <c r="D25" s="7">
        <v>200</v>
      </c>
      <c r="E25" s="8"/>
      <c r="F25" s="7">
        <v>200</v>
      </c>
      <c r="G25" s="7">
        <v>541</v>
      </c>
      <c r="H25" s="7">
        <v>-341</v>
      </c>
      <c r="I25" s="9">
        <v>270.5</v>
      </c>
    </row>
    <row r="26" spans="1:9" ht="15.75" thickBot="1" x14ac:dyDescent="0.3">
      <c r="A26" s="13" t="s">
        <v>53</v>
      </c>
      <c r="B26" s="6" t="s">
        <v>54</v>
      </c>
      <c r="C26" s="11"/>
      <c r="D26" s="10">
        <v>125</v>
      </c>
      <c r="E26" s="11"/>
      <c r="F26" s="10">
        <v>125</v>
      </c>
      <c r="G26" s="11"/>
      <c r="H26" s="10">
        <v>125</v>
      </c>
      <c r="I26" s="11"/>
    </row>
    <row r="27" spans="1:9" ht="15.75" thickBot="1" x14ac:dyDescent="0.3">
      <c r="A27" s="13" t="s">
        <v>55</v>
      </c>
      <c r="B27" s="6" t="s">
        <v>56</v>
      </c>
      <c r="C27" s="7">
        <v>2310</v>
      </c>
      <c r="D27" s="7">
        <v>1150</v>
      </c>
      <c r="E27" s="8"/>
      <c r="F27" s="7">
        <v>1150</v>
      </c>
      <c r="G27" s="7">
        <v>70</v>
      </c>
      <c r="H27" s="7">
        <v>1080</v>
      </c>
      <c r="I27" s="9">
        <v>6.0869565217391308</v>
      </c>
    </row>
    <row r="28" spans="1:9" ht="15.75" thickBot="1" x14ac:dyDescent="0.3">
      <c r="A28" s="5" t="s">
        <v>57</v>
      </c>
      <c r="B28" s="6" t="s">
        <v>58</v>
      </c>
      <c r="C28" s="10">
        <v>120</v>
      </c>
      <c r="D28" s="10">
        <v>285</v>
      </c>
      <c r="E28" s="11"/>
      <c r="F28" s="10">
        <v>285</v>
      </c>
      <c r="G28" s="10">
        <v>383.74</v>
      </c>
      <c r="H28" s="10">
        <v>-98.74</v>
      </c>
      <c r="I28" s="12">
        <v>134.64561403508773</v>
      </c>
    </row>
    <row r="29" spans="1:9" ht="15.75" thickBot="1" x14ac:dyDescent="0.3">
      <c r="A29" s="5" t="s">
        <v>59</v>
      </c>
      <c r="B29" s="6" t="s">
        <v>60</v>
      </c>
      <c r="C29" s="7">
        <v>1156.96</v>
      </c>
      <c r="D29" s="7">
        <v>3450</v>
      </c>
      <c r="E29" s="8"/>
      <c r="F29" s="7">
        <v>3450</v>
      </c>
      <c r="G29" s="7">
        <v>1387.57</v>
      </c>
      <c r="H29" s="7">
        <v>2062.4299999999998</v>
      </c>
      <c r="I29" s="9">
        <v>40.219420289855073</v>
      </c>
    </row>
    <row r="30" spans="1:9" ht="15.75" thickBot="1" x14ac:dyDescent="0.3">
      <c r="A30" s="5" t="s">
        <v>61</v>
      </c>
      <c r="B30" s="6" t="s">
        <v>62</v>
      </c>
      <c r="C30" s="10">
        <v>159.28</v>
      </c>
      <c r="D30" s="10">
        <v>150</v>
      </c>
      <c r="E30" s="11"/>
      <c r="F30" s="10">
        <v>150</v>
      </c>
      <c r="G30" s="10">
        <v>198.71</v>
      </c>
      <c r="H30" s="10">
        <v>-48.71</v>
      </c>
      <c r="I30" s="12">
        <v>132.47333333333333</v>
      </c>
    </row>
    <row r="31" spans="1:9" ht="15.75" thickBot="1" x14ac:dyDescent="0.3">
      <c r="A31" s="5" t="s">
        <v>63</v>
      </c>
      <c r="B31" s="6" t="s">
        <v>64</v>
      </c>
      <c r="C31" s="7">
        <v>516.53</v>
      </c>
      <c r="D31" s="7">
        <v>5126</v>
      </c>
      <c r="E31" s="8"/>
      <c r="F31" s="7">
        <v>5126</v>
      </c>
      <c r="G31" s="7">
        <v>4353.4799999999996</v>
      </c>
      <c r="H31" s="7">
        <v>772.52</v>
      </c>
      <c r="I31" s="9">
        <v>84.929379633242291</v>
      </c>
    </row>
    <row r="32" spans="1:9" ht="15.75" thickBot="1" x14ac:dyDescent="0.3">
      <c r="A32" s="5" t="s">
        <v>65</v>
      </c>
      <c r="B32" s="6" t="s">
        <v>66</v>
      </c>
      <c r="C32" s="10">
        <v>60</v>
      </c>
      <c r="D32" s="11"/>
      <c r="E32" s="11"/>
      <c r="F32" s="11"/>
      <c r="G32" s="10">
        <v>37.04</v>
      </c>
      <c r="H32" s="10">
        <v>-37.04</v>
      </c>
      <c r="I32" s="12">
        <v>0</v>
      </c>
    </row>
    <row r="33" spans="1:9" ht="15.75" thickBot="1" x14ac:dyDescent="0.3">
      <c r="A33" s="5" t="s">
        <v>67</v>
      </c>
      <c r="B33" s="6" t="s">
        <v>68</v>
      </c>
      <c r="C33" s="7">
        <v>120</v>
      </c>
      <c r="D33" s="7">
        <v>200</v>
      </c>
      <c r="E33" s="8"/>
      <c r="F33" s="7">
        <v>200</v>
      </c>
      <c r="G33" s="7">
        <v>197</v>
      </c>
      <c r="H33" s="7">
        <v>3</v>
      </c>
      <c r="I33" s="9">
        <v>98.5</v>
      </c>
    </row>
    <row r="34" spans="1:9" ht="15.75" thickBot="1" x14ac:dyDescent="0.3">
      <c r="A34" s="5" t="s">
        <v>69</v>
      </c>
      <c r="B34" s="6" t="s">
        <v>70</v>
      </c>
      <c r="C34" s="10">
        <v>11058.9</v>
      </c>
      <c r="D34" s="10">
        <v>14069</v>
      </c>
      <c r="E34" s="11"/>
      <c r="F34" s="10">
        <v>14069</v>
      </c>
      <c r="G34" s="10">
        <v>12879.03</v>
      </c>
      <c r="H34" s="10">
        <v>1189.97</v>
      </c>
      <c r="I34" s="12">
        <v>91.541900632596494</v>
      </c>
    </row>
    <row r="35" spans="1:9" ht="15.75" thickBot="1" x14ac:dyDescent="0.3">
      <c r="A35" s="5" t="s">
        <v>71</v>
      </c>
      <c r="B35" s="6" t="s">
        <v>72</v>
      </c>
      <c r="C35" s="7">
        <v>104</v>
      </c>
      <c r="D35" s="7">
        <v>880</v>
      </c>
      <c r="E35" s="8"/>
      <c r="F35" s="7">
        <v>880</v>
      </c>
      <c r="G35" s="7">
        <v>239.25</v>
      </c>
      <c r="H35" s="7">
        <v>640.75</v>
      </c>
      <c r="I35" s="9">
        <v>27.1875</v>
      </c>
    </row>
    <row r="36" spans="1:9" ht="15.75" thickBot="1" x14ac:dyDescent="0.3">
      <c r="A36" s="5" t="s">
        <v>73</v>
      </c>
      <c r="B36" s="6" t="s">
        <v>74</v>
      </c>
      <c r="C36" s="10">
        <v>572.11</v>
      </c>
      <c r="D36" s="10">
        <v>2590</v>
      </c>
      <c r="E36" s="11"/>
      <c r="F36" s="10">
        <v>2590</v>
      </c>
      <c r="G36" s="10">
        <v>1023.15</v>
      </c>
      <c r="H36" s="10">
        <v>1566.85</v>
      </c>
      <c r="I36" s="12">
        <v>39.503861003861005</v>
      </c>
    </row>
    <row r="37" spans="1:9" ht="15.75" thickBot="1" x14ac:dyDescent="0.3">
      <c r="A37" s="5" t="s">
        <v>75</v>
      </c>
      <c r="B37" s="6" t="s">
        <v>76</v>
      </c>
      <c r="C37" s="7">
        <v>110</v>
      </c>
      <c r="D37" s="7">
        <v>650</v>
      </c>
      <c r="E37" s="8"/>
      <c r="F37" s="7">
        <v>650</v>
      </c>
      <c r="G37" s="7">
        <v>506</v>
      </c>
      <c r="H37" s="7">
        <v>144</v>
      </c>
      <c r="I37" s="9">
        <v>77.84615384615384</v>
      </c>
    </row>
    <row r="38" spans="1:9" ht="15.75" thickBot="1" x14ac:dyDescent="0.3">
      <c r="A38" s="5" t="s">
        <v>77</v>
      </c>
      <c r="B38" s="6" t="s">
        <v>78</v>
      </c>
      <c r="C38" s="10">
        <v>150</v>
      </c>
      <c r="D38" s="10">
        <v>378</v>
      </c>
      <c r="E38" s="11"/>
      <c r="F38" s="10">
        <v>378</v>
      </c>
      <c r="G38" s="10">
        <v>72</v>
      </c>
      <c r="H38" s="10">
        <v>306</v>
      </c>
      <c r="I38" s="12">
        <v>19.047619047619047</v>
      </c>
    </row>
    <row r="39" spans="1:9" ht="15.75" thickBot="1" x14ac:dyDescent="0.3">
      <c r="A39" s="5" t="s">
        <v>79</v>
      </c>
      <c r="B39" s="6" t="s">
        <v>80</v>
      </c>
      <c r="C39" s="7">
        <v>335.9</v>
      </c>
      <c r="D39" s="7">
        <v>115</v>
      </c>
      <c r="E39" s="8"/>
      <c r="F39" s="7">
        <v>115</v>
      </c>
      <c r="G39" s="7">
        <v>615</v>
      </c>
      <c r="H39" s="7">
        <v>-500</v>
      </c>
      <c r="I39" s="9">
        <v>534.78260869565213</v>
      </c>
    </row>
    <row r="40" spans="1:9" ht="15.75" thickBot="1" x14ac:dyDescent="0.3">
      <c r="A40" s="5" t="s">
        <v>81</v>
      </c>
      <c r="B40" s="6" t="s">
        <v>82</v>
      </c>
      <c r="C40" s="10">
        <v>1204</v>
      </c>
      <c r="D40" s="10">
        <v>1140</v>
      </c>
      <c r="E40" s="11"/>
      <c r="F40" s="10">
        <v>1140</v>
      </c>
      <c r="G40" s="10">
        <v>298.68</v>
      </c>
      <c r="H40" s="10">
        <v>841.32</v>
      </c>
      <c r="I40" s="12">
        <v>26.2</v>
      </c>
    </row>
    <row r="41" spans="1:9" ht="15.75" thickBot="1" x14ac:dyDescent="0.3">
      <c r="A41" s="5" t="s">
        <v>83</v>
      </c>
      <c r="B41" s="6" t="s">
        <v>84</v>
      </c>
      <c r="C41" s="7">
        <v>2698.01</v>
      </c>
      <c r="D41" s="7">
        <v>4210</v>
      </c>
      <c r="E41" s="8"/>
      <c r="F41" s="7">
        <v>4210</v>
      </c>
      <c r="G41" s="7">
        <v>3047.95</v>
      </c>
      <c r="H41" s="7">
        <v>1162.05</v>
      </c>
      <c r="I41" s="9">
        <v>72.397862232779104</v>
      </c>
    </row>
    <row r="42" spans="1:9" ht="15.75" thickBot="1" x14ac:dyDescent="0.3">
      <c r="A42" s="5" t="s">
        <v>85</v>
      </c>
      <c r="B42" s="6" t="s">
        <v>86</v>
      </c>
      <c r="C42" s="10">
        <v>664</v>
      </c>
      <c r="D42" s="10">
        <v>1470</v>
      </c>
      <c r="E42" s="11"/>
      <c r="F42" s="10">
        <v>1470</v>
      </c>
      <c r="G42" s="10">
        <v>1648.8</v>
      </c>
      <c r="H42" s="10">
        <v>-178.8</v>
      </c>
      <c r="I42" s="12">
        <v>112.16326530612245</v>
      </c>
    </row>
    <row r="43" spans="1:9" ht="15.75" thickBot="1" x14ac:dyDescent="0.3">
      <c r="A43" s="5" t="s">
        <v>87</v>
      </c>
      <c r="B43" s="6" t="s">
        <v>88</v>
      </c>
      <c r="C43" s="7">
        <v>410</v>
      </c>
      <c r="D43" s="7">
        <v>700</v>
      </c>
      <c r="E43" s="8"/>
      <c r="F43" s="7">
        <v>700</v>
      </c>
      <c r="G43" s="7">
        <v>305</v>
      </c>
      <c r="H43" s="7">
        <v>395</v>
      </c>
      <c r="I43" s="9">
        <v>43.571428571428569</v>
      </c>
    </row>
    <row r="44" spans="1:9" ht="15.75" thickBot="1" x14ac:dyDescent="0.3">
      <c r="A44" s="5" t="s">
        <v>89</v>
      </c>
      <c r="B44" s="6" t="s">
        <v>90</v>
      </c>
      <c r="C44" s="11"/>
      <c r="D44" s="11"/>
      <c r="E44" s="11"/>
      <c r="F44" s="11"/>
      <c r="G44" s="10">
        <v>149.13999999999999</v>
      </c>
      <c r="H44" s="10">
        <v>-149.13999999999999</v>
      </c>
      <c r="I44" s="12">
        <v>0</v>
      </c>
    </row>
    <row r="45" spans="1:9" ht="15.75" thickBot="1" x14ac:dyDescent="0.3">
      <c r="A45" s="5" t="s">
        <v>91</v>
      </c>
      <c r="B45" s="6" t="s">
        <v>92</v>
      </c>
      <c r="C45" s="7">
        <v>568.12</v>
      </c>
      <c r="D45" s="7">
        <v>1250</v>
      </c>
      <c r="E45" s="8"/>
      <c r="F45" s="7">
        <v>1250</v>
      </c>
      <c r="G45" s="8"/>
      <c r="H45" s="7">
        <v>1250</v>
      </c>
      <c r="I45" s="8"/>
    </row>
    <row r="46" spans="1:9" ht="15.75" thickBot="1" x14ac:dyDescent="0.3">
      <c r="A46" s="5" t="s">
        <v>93</v>
      </c>
      <c r="B46" s="6" t="s">
        <v>94</v>
      </c>
      <c r="C46" s="11"/>
      <c r="D46" s="11"/>
      <c r="E46" s="11"/>
      <c r="F46" s="11"/>
      <c r="G46" s="10">
        <v>50</v>
      </c>
      <c r="H46" s="10">
        <v>-50</v>
      </c>
      <c r="I46" s="12">
        <v>0</v>
      </c>
    </row>
    <row r="47" spans="1:9" ht="15.75" thickBot="1" x14ac:dyDescent="0.3">
      <c r="A47" s="5" t="s">
        <v>95</v>
      </c>
      <c r="B47" s="6" t="s">
        <v>96</v>
      </c>
      <c r="C47" s="7">
        <v>1207.46</v>
      </c>
      <c r="D47" s="7">
        <v>550</v>
      </c>
      <c r="E47" s="8"/>
      <c r="F47" s="7">
        <v>550</v>
      </c>
      <c r="G47" s="7">
        <v>3383.22</v>
      </c>
      <c r="H47" s="7">
        <v>-2833.22</v>
      </c>
      <c r="I47" s="9">
        <v>615.13090909090909</v>
      </c>
    </row>
    <row r="48" spans="1:9" ht="15.75" thickBot="1" x14ac:dyDescent="0.3">
      <c r="A48" s="5" t="s">
        <v>97</v>
      </c>
      <c r="B48" s="6" t="s">
        <v>98</v>
      </c>
      <c r="C48" s="10">
        <v>113.91</v>
      </c>
      <c r="D48" s="10">
        <v>250</v>
      </c>
      <c r="E48" s="11"/>
      <c r="F48" s="10">
        <v>250</v>
      </c>
      <c r="G48" s="10">
        <v>810</v>
      </c>
      <c r="H48" s="10">
        <v>-560</v>
      </c>
      <c r="I48" s="12">
        <v>324</v>
      </c>
    </row>
    <row r="49" spans="1:9" ht="15.75" thickBot="1" x14ac:dyDescent="0.3">
      <c r="A49" s="5" t="s">
        <v>99</v>
      </c>
      <c r="B49" s="6" t="s">
        <v>100</v>
      </c>
      <c r="C49" s="10">
        <v>5131.1499999999996</v>
      </c>
      <c r="D49" s="10">
        <v>8774</v>
      </c>
      <c r="E49" s="11"/>
      <c r="F49" s="10">
        <v>8774</v>
      </c>
      <c r="G49" s="10">
        <v>6429.42</v>
      </c>
      <c r="H49" s="10">
        <v>2344.58</v>
      </c>
      <c r="I49" s="12">
        <v>73.278094369728748</v>
      </c>
    </row>
    <row r="50" spans="1:9" ht="15.75" thickBot="1" x14ac:dyDescent="0.3">
      <c r="A50" s="5" t="s">
        <v>101</v>
      </c>
      <c r="B50" s="6" t="s">
        <v>102</v>
      </c>
      <c r="C50" s="7">
        <v>755</v>
      </c>
      <c r="D50" s="7">
        <v>2100</v>
      </c>
      <c r="E50" s="8"/>
      <c r="F50" s="7">
        <v>2100</v>
      </c>
      <c r="G50" s="7">
        <v>1274</v>
      </c>
      <c r="H50" s="7">
        <v>826</v>
      </c>
      <c r="I50" s="9">
        <v>60.666666666666664</v>
      </c>
    </row>
    <row r="51" spans="1:9" ht="15.75" thickBot="1" x14ac:dyDescent="0.3">
      <c r="A51" s="5" t="s">
        <v>103</v>
      </c>
      <c r="B51" s="6" t="s">
        <v>104</v>
      </c>
      <c r="C51" s="10">
        <v>552</v>
      </c>
      <c r="D51" s="11"/>
      <c r="E51" s="11"/>
      <c r="F51" s="11"/>
      <c r="G51" s="10">
        <v>9.5</v>
      </c>
      <c r="H51" s="10">
        <v>-9.5</v>
      </c>
      <c r="I51" s="12">
        <v>0</v>
      </c>
    </row>
    <row r="52" spans="1:9" ht="15.75" thickBot="1" x14ac:dyDescent="0.3">
      <c r="A52" s="5" t="s">
        <v>105</v>
      </c>
      <c r="B52" s="6" t="s">
        <v>106</v>
      </c>
      <c r="C52" s="8"/>
      <c r="D52" s="8"/>
      <c r="E52" s="8"/>
      <c r="F52" s="8"/>
      <c r="G52" s="7">
        <v>9.75</v>
      </c>
      <c r="H52" s="7">
        <v>-9.75</v>
      </c>
      <c r="I52" s="9">
        <v>0</v>
      </c>
    </row>
    <row r="53" spans="1:9" ht="15.75" thickBot="1" x14ac:dyDescent="0.3">
      <c r="A53" s="5" t="s">
        <v>107</v>
      </c>
      <c r="B53" s="6" t="s">
        <v>108</v>
      </c>
      <c r="C53" s="10">
        <v>1367.5</v>
      </c>
      <c r="D53" s="10">
        <v>76</v>
      </c>
      <c r="E53" s="11"/>
      <c r="F53" s="10">
        <v>76</v>
      </c>
      <c r="G53" s="10">
        <v>2039</v>
      </c>
      <c r="H53" s="10">
        <v>-1963</v>
      </c>
      <c r="I53" s="12">
        <v>2682.8947368421054</v>
      </c>
    </row>
    <row r="54" spans="1:9" ht="15.75" thickBot="1" x14ac:dyDescent="0.3">
      <c r="A54" s="5" t="s">
        <v>109</v>
      </c>
      <c r="B54" s="6" t="s">
        <v>110</v>
      </c>
      <c r="C54" s="10">
        <v>135</v>
      </c>
      <c r="D54" s="10">
        <v>150</v>
      </c>
      <c r="E54" s="11"/>
      <c r="F54" s="10">
        <v>150</v>
      </c>
      <c r="G54" s="10">
        <v>165</v>
      </c>
      <c r="H54" s="10">
        <v>-15</v>
      </c>
      <c r="I54" s="12">
        <v>110</v>
      </c>
    </row>
    <row r="55" spans="1:9" ht="15.75" thickBot="1" x14ac:dyDescent="0.3">
      <c r="A55" s="5" t="s">
        <v>111</v>
      </c>
      <c r="B55" s="6" t="s">
        <v>112</v>
      </c>
      <c r="C55" s="7">
        <v>60</v>
      </c>
      <c r="D55" s="8"/>
      <c r="E55" s="8"/>
      <c r="F55" s="8"/>
      <c r="G55" s="7">
        <v>419.6</v>
      </c>
      <c r="H55" s="7">
        <v>-419.6</v>
      </c>
      <c r="I55" s="9">
        <v>0</v>
      </c>
    </row>
    <row r="56" spans="1:9" ht="15.75" thickBot="1" x14ac:dyDescent="0.3">
      <c r="A56" s="13" t="s">
        <v>113</v>
      </c>
      <c r="B56" s="6" t="s">
        <v>114</v>
      </c>
      <c r="C56" s="8"/>
      <c r="D56" s="8"/>
      <c r="E56" s="8"/>
      <c r="F56" s="8"/>
      <c r="G56" s="7">
        <v>659</v>
      </c>
      <c r="H56" s="7">
        <v>-659</v>
      </c>
      <c r="I56" s="9">
        <v>0</v>
      </c>
    </row>
    <row r="57" spans="1:9" ht="15.75" thickBot="1" x14ac:dyDescent="0.3">
      <c r="A57" s="13" t="s">
        <v>115</v>
      </c>
      <c r="B57" s="6" t="s">
        <v>116</v>
      </c>
      <c r="C57" s="10">
        <v>325.89999999999998</v>
      </c>
      <c r="D57" s="11"/>
      <c r="E57" s="11"/>
      <c r="F57" s="11"/>
      <c r="G57" s="10">
        <v>95.5</v>
      </c>
      <c r="H57" s="10">
        <v>-95.5</v>
      </c>
      <c r="I57" s="12">
        <v>0</v>
      </c>
    </row>
    <row r="58" spans="1:9" ht="15.75" thickBot="1" x14ac:dyDescent="0.3">
      <c r="A58" s="13" t="s">
        <v>117</v>
      </c>
      <c r="B58" s="6" t="s">
        <v>118</v>
      </c>
      <c r="C58" s="7">
        <v>1030.45</v>
      </c>
      <c r="D58" s="7">
        <v>405</v>
      </c>
      <c r="E58" s="8"/>
      <c r="F58" s="7">
        <v>405</v>
      </c>
      <c r="G58" s="7">
        <v>146.31</v>
      </c>
      <c r="H58" s="7">
        <v>258.69</v>
      </c>
      <c r="I58" s="9">
        <v>36.125925925925927</v>
      </c>
    </row>
    <row r="59" spans="1:9" ht="15.75" thickBot="1" x14ac:dyDescent="0.3">
      <c r="A59" s="13" t="s">
        <v>119</v>
      </c>
      <c r="B59" s="6" t="s">
        <v>120</v>
      </c>
      <c r="C59" s="10">
        <v>283.05</v>
      </c>
      <c r="D59" s="10">
        <v>180</v>
      </c>
      <c r="E59" s="11"/>
      <c r="F59" s="10">
        <v>180</v>
      </c>
      <c r="G59" s="10">
        <v>496.52</v>
      </c>
      <c r="H59" s="10">
        <v>-316.52</v>
      </c>
      <c r="I59" s="12">
        <v>275.84444444444443</v>
      </c>
    </row>
    <row r="60" spans="1:9" ht="15.75" thickBot="1" x14ac:dyDescent="0.3">
      <c r="A60" s="13" t="s">
        <v>121</v>
      </c>
      <c r="B60" s="6" t="s">
        <v>122</v>
      </c>
      <c r="C60" s="7">
        <v>1331.92</v>
      </c>
      <c r="D60" s="7">
        <v>700</v>
      </c>
      <c r="E60" s="8"/>
      <c r="F60" s="7">
        <v>700</v>
      </c>
      <c r="G60" s="7">
        <v>1393.59</v>
      </c>
      <c r="H60" s="7">
        <v>-693.59</v>
      </c>
      <c r="I60" s="9">
        <v>199.08428571428573</v>
      </c>
    </row>
    <row r="61" spans="1:9" ht="15.75" thickBot="1" x14ac:dyDescent="0.3">
      <c r="A61" s="13" t="s">
        <v>123</v>
      </c>
      <c r="B61" s="6" t="s">
        <v>124</v>
      </c>
      <c r="C61" s="10">
        <v>4918.05</v>
      </c>
      <c r="D61" s="10">
        <v>3354</v>
      </c>
      <c r="E61" s="11"/>
      <c r="F61" s="10">
        <v>3354</v>
      </c>
      <c r="G61" s="10">
        <v>6048.66</v>
      </c>
      <c r="H61" s="10">
        <v>-2694.66</v>
      </c>
      <c r="I61" s="12">
        <v>180.34168157423971</v>
      </c>
    </row>
    <row r="62" spans="1:9" ht="15.75" thickBot="1" x14ac:dyDescent="0.3">
      <c r="A62" s="13" t="s">
        <v>125</v>
      </c>
      <c r="B62" s="6" t="s">
        <v>126</v>
      </c>
      <c r="C62" s="7">
        <v>85.71</v>
      </c>
      <c r="D62" s="8"/>
      <c r="E62" s="8"/>
      <c r="F62" s="8"/>
      <c r="G62" s="8"/>
      <c r="H62" s="8"/>
      <c r="I62" s="8"/>
    </row>
    <row r="63" spans="1:9" ht="15.75" thickBot="1" x14ac:dyDescent="0.3">
      <c r="A63" s="13" t="s">
        <v>127</v>
      </c>
      <c r="B63" s="6" t="s">
        <v>128</v>
      </c>
      <c r="C63" s="10">
        <v>485.65</v>
      </c>
      <c r="D63" s="10">
        <v>902</v>
      </c>
      <c r="E63" s="11"/>
      <c r="F63" s="10">
        <v>902</v>
      </c>
      <c r="G63" s="10">
        <v>463.2</v>
      </c>
      <c r="H63" s="10">
        <v>438.8</v>
      </c>
      <c r="I63" s="12">
        <v>51.352549889135254</v>
      </c>
    </row>
    <row r="64" spans="1:9" ht="15.75" thickBot="1" x14ac:dyDescent="0.3">
      <c r="A64" s="13" t="s">
        <v>129</v>
      </c>
      <c r="B64" s="6" t="s">
        <v>130</v>
      </c>
      <c r="C64" s="8"/>
      <c r="D64" s="7">
        <v>100</v>
      </c>
      <c r="E64" s="8"/>
      <c r="F64" s="7">
        <v>100</v>
      </c>
      <c r="G64" s="8"/>
      <c r="H64" s="7">
        <v>100</v>
      </c>
      <c r="I64" s="8"/>
    </row>
    <row r="65" spans="1:9" ht="15.75" thickBot="1" x14ac:dyDescent="0.3">
      <c r="A65" s="13" t="s">
        <v>131</v>
      </c>
      <c r="B65" s="6" t="s">
        <v>132</v>
      </c>
      <c r="C65" s="11"/>
      <c r="D65" s="11"/>
      <c r="E65" s="11"/>
      <c r="F65" s="11"/>
      <c r="G65" s="10">
        <v>313</v>
      </c>
      <c r="H65" s="10">
        <v>-313</v>
      </c>
      <c r="I65" s="12">
        <v>0</v>
      </c>
    </row>
    <row r="66" spans="1:9" ht="15.75" thickBot="1" x14ac:dyDescent="0.3">
      <c r="A66" s="13" t="s">
        <v>133</v>
      </c>
      <c r="B66" s="6" t="s">
        <v>134</v>
      </c>
      <c r="C66" s="8"/>
      <c r="D66" s="7">
        <v>180</v>
      </c>
      <c r="E66" s="8"/>
      <c r="F66" s="7">
        <v>180</v>
      </c>
      <c r="G66" s="8"/>
      <c r="H66" s="7">
        <v>180</v>
      </c>
      <c r="I66" s="8"/>
    </row>
    <row r="67" spans="1:9" ht="15.75" thickBot="1" x14ac:dyDescent="0.3">
      <c r="A67" s="13" t="s">
        <v>135</v>
      </c>
      <c r="B67" s="6" t="s">
        <v>136</v>
      </c>
      <c r="C67" s="10">
        <v>422.2</v>
      </c>
      <c r="D67" s="11"/>
      <c r="E67" s="11"/>
      <c r="F67" s="11"/>
      <c r="G67" s="11"/>
      <c r="H67" s="11"/>
      <c r="I67" s="11"/>
    </row>
    <row r="68" spans="1:9" ht="15.75" thickBot="1" x14ac:dyDescent="0.3">
      <c r="A68" s="13" t="s">
        <v>137</v>
      </c>
      <c r="B68" s="6" t="s">
        <v>138</v>
      </c>
      <c r="C68" s="7">
        <v>2643.43</v>
      </c>
      <c r="D68" s="7">
        <v>2511</v>
      </c>
      <c r="E68" s="8"/>
      <c r="F68" s="7">
        <v>2511</v>
      </c>
      <c r="G68" s="7">
        <v>2070.46</v>
      </c>
      <c r="H68" s="7">
        <v>440.54</v>
      </c>
      <c r="I68" s="9">
        <v>82.455595380326557</v>
      </c>
    </row>
    <row r="69" spans="1:9" ht="15.75" thickBot="1" x14ac:dyDescent="0.3">
      <c r="A69" s="13" t="s">
        <v>139</v>
      </c>
      <c r="B69" s="6" t="s">
        <v>140</v>
      </c>
      <c r="C69" s="10">
        <v>252.82</v>
      </c>
      <c r="D69" s="10">
        <v>145</v>
      </c>
      <c r="E69" s="11"/>
      <c r="F69" s="10">
        <v>145</v>
      </c>
      <c r="G69" s="10">
        <v>142.25</v>
      </c>
      <c r="H69" s="10">
        <v>2.75</v>
      </c>
      <c r="I69" s="12">
        <v>98.103448275862064</v>
      </c>
    </row>
    <row r="70" spans="1:9" ht="15.75" thickBot="1" x14ac:dyDescent="0.3">
      <c r="A70" s="13" t="s">
        <v>141</v>
      </c>
      <c r="B70" s="6" t="s">
        <v>142</v>
      </c>
      <c r="C70" s="7">
        <v>3403.96</v>
      </c>
      <c r="D70" s="7">
        <v>1950</v>
      </c>
      <c r="E70" s="8"/>
      <c r="F70" s="7">
        <v>1950</v>
      </c>
      <c r="G70" s="7">
        <v>2209.6</v>
      </c>
      <c r="H70" s="7">
        <v>-259.60000000000002</v>
      </c>
      <c r="I70" s="9">
        <v>113.31282051282051</v>
      </c>
    </row>
    <row r="71" spans="1:9" ht="15.75" thickBot="1" x14ac:dyDescent="0.3">
      <c r="A71" s="13" t="s">
        <v>143</v>
      </c>
      <c r="B71" s="6" t="s">
        <v>144</v>
      </c>
      <c r="C71" s="10">
        <v>933.2</v>
      </c>
      <c r="D71" s="10">
        <v>500</v>
      </c>
      <c r="E71" s="11"/>
      <c r="F71" s="10">
        <v>500</v>
      </c>
      <c r="G71" s="10">
        <v>819.4</v>
      </c>
      <c r="H71" s="10">
        <v>-319.39999999999998</v>
      </c>
      <c r="I71" s="12">
        <v>163.88</v>
      </c>
    </row>
    <row r="72" spans="1:9" ht="15.75" thickBot="1" x14ac:dyDescent="0.3">
      <c r="A72" s="13" t="s">
        <v>145</v>
      </c>
      <c r="B72" s="6" t="s">
        <v>146</v>
      </c>
      <c r="C72" s="7">
        <v>203</v>
      </c>
      <c r="D72" s="7">
        <v>400</v>
      </c>
      <c r="E72" s="8"/>
      <c r="F72" s="7">
        <v>400</v>
      </c>
      <c r="G72" s="7">
        <v>418.66</v>
      </c>
      <c r="H72" s="7">
        <v>-18.66</v>
      </c>
      <c r="I72" s="9">
        <v>104.66500000000001</v>
      </c>
    </row>
    <row r="73" spans="1:9" ht="15.75" thickBot="1" x14ac:dyDescent="0.3">
      <c r="A73" s="13" t="s">
        <v>147</v>
      </c>
      <c r="B73" s="6" t="s">
        <v>148</v>
      </c>
      <c r="C73" s="10">
        <v>39.06</v>
      </c>
      <c r="D73" s="10">
        <v>101</v>
      </c>
      <c r="E73" s="11"/>
      <c r="F73" s="10">
        <v>101</v>
      </c>
      <c r="G73" s="10">
        <v>290</v>
      </c>
      <c r="H73" s="10">
        <v>-189</v>
      </c>
      <c r="I73" s="12">
        <v>287.12871287128712</v>
      </c>
    </row>
    <row r="74" spans="1:9" ht="15.75" thickBot="1" x14ac:dyDescent="0.3">
      <c r="A74" s="13" t="s">
        <v>149</v>
      </c>
      <c r="B74" s="6" t="s">
        <v>150</v>
      </c>
      <c r="C74" s="7">
        <v>1446.41</v>
      </c>
      <c r="D74" s="7">
        <v>1430</v>
      </c>
      <c r="E74" s="8"/>
      <c r="F74" s="7">
        <v>1430</v>
      </c>
      <c r="G74" s="7">
        <v>1576.4</v>
      </c>
      <c r="H74" s="7">
        <v>-146.4</v>
      </c>
      <c r="I74" s="9">
        <v>110.23776223776224</v>
      </c>
    </row>
    <row r="75" spans="1:9" ht="15.75" thickBot="1" x14ac:dyDescent="0.3">
      <c r="A75" s="13" t="s">
        <v>151</v>
      </c>
      <c r="B75" s="6" t="s">
        <v>152</v>
      </c>
      <c r="C75" s="10">
        <v>1540.57</v>
      </c>
      <c r="D75" s="10">
        <v>695</v>
      </c>
      <c r="E75" s="11"/>
      <c r="F75" s="10">
        <v>695</v>
      </c>
      <c r="G75" s="10">
        <v>1815.09</v>
      </c>
      <c r="H75" s="10">
        <v>-1120.0899999999999</v>
      </c>
      <c r="I75" s="12">
        <v>261.1640287769784</v>
      </c>
    </row>
    <row r="76" spans="1:9" ht="15.75" thickBot="1" x14ac:dyDescent="0.3">
      <c r="A76" s="5" t="s">
        <v>153</v>
      </c>
      <c r="B76" s="6" t="s">
        <v>154</v>
      </c>
      <c r="C76" s="7">
        <v>2129.3200000000002</v>
      </c>
      <c r="D76" s="7">
        <v>3500</v>
      </c>
      <c r="E76" s="8"/>
      <c r="F76" s="7">
        <v>3500</v>
      </c>
      <c r="G76" s="7">
        <v>3911.11</v>
      </c>
      <c r="H76" s="7">
        <v>-411.11</v>
      </c>
      <c r="I76" s="9">
        <v>111.746</v>
      </c>
    </row>
    <row r="77" spans="1:9" ht="15.75" thickBot="1" x14ac:dyDescent="0.3">
      <c r="A77" s="5" t="s">
        <v>155</v>
      </c>
      <c r="B77" s="6" t="s">
        <v>156</v>
      </c>
      <c r="C77" s="10">
        <v>500</v>
      </c>
      <c r="D77" s="11"/>
      <c r="E77" s="11"/>
      <c r="F77" s="11"/>
      <c r="G77" s="10">
        <v>300</v>
      </c>
      <c r="H77" s="10">
        <v>-300</v>
      </c>
      <c r="I77" s="12">
        <v>0</v>
      </c>
    </row>
    <row r="78" spans="1:9" ht="15.75" thickBot="1" x14ac:dyDescent="0.3">
      <c r="A78" s="5" t="s">
        <v>157</v>
      </c>
      <c r="B78" s="6" t="s">
        <v>158</v>
      </c>
      <c r="C78" s="10">
        <v>9</v>
      </c>
      <c r="D78" s="11"/>
      <c r="E78" s="11"/>
      <c r="F78" s="11"/>
      <c r="G78" s="11"/>
      <c r="H78" s="11"/>
      <c r="I78" s="11"/>
    </row>
    <row r="79" spans="1:9" x14ac:dyDescent="0.25">
      <c r="D79" s="14">
        <f>SUM(D4:D78)</f>
        <v>60721</v>
      </c>
      <c r="F79" s="15">
        <f>SUM(F4:F78)</f>
        <v>60721</v>
      </c>
      <c r="G79" s="16">
        <f>SUM(G4:G78)</f>
        <v>60459.619999999981</v>
      </c>
      <c r="H79" s="17">
        <f>SUM(H4:H78)</f>
        <v>261.37999999999954</v>
      </c>
    </row>
  </sheetData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0ANALYSIS_PATTERN (1)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Kaunisto Virpi</dc:creator>
  <cp:lastModifiedBy>Kaunisto Virpi</cp:lastModifiedBy>
  <dcterms:created xsi:type="dcterms:W3CDTF">2018-02-08T09:39:26Z</dcterms:created>
  <dcterms:modified xsi:type="dcterms:W3CDTF">2018-02-08T09:39:56Z</dcterms:modified>
</cp:coreProperties>
</file>